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2510" windowHeight="7110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<sst xmlns="http://schemas.openxmlformats.org/spreadsheetml/2006/main" count="40" uniqueCount="37">
  <si>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</si>
  <si>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</si>
  <si>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</si>
  <si>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</si>
  <si>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</si>
  <si>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</si>
  <si>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</si>
  <si>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</si>
  <si>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</si>
  <si>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</si>
  <si>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</si>
  <si>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ИТОГО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</si>
  <si>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</si>
  <si>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</si>
  <si>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</si>
  <si>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</si>
  <si>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2017 год</t>
  </si>
  <si>
    <t>Объём погашения 
в 2017 году</t>
  </si>
  <si>
    <t>бюджетные кредиты, полученные за счет средств федерального бюджета для частичного покрытия дефицита бюджета</t>
  </si>
  <si>
    <t xml:space="preserve"> 1. Привлечение заёмных средств в 2017-2019 годах: </t>
  </si>
  <si>
    <t>2018 год</t>
  </si>
  <si>
    <t>2019 год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</si>
  <si>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2018 году, учтены в Программе государственных внутренних заимствований Тверской области на 2017 год и на плановый период 2018 и 2019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</si>
  <si>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2017 год и на плановый период 2018 и 2019 годов.</t>
  </si>
  <si>
    <t xml:space="preserve">     2. Погашение долговых обязательств в 2017-2019 годах: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</si>
  <si>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2017 году, учтены в Программе государственных внутренних заимствований Тверской области на 2017 год и на плановый период 2018 и 2019 годов.</t>
  </si>
  <si>
    <t>соглашение от 12.12.2014 № 01-01-06/06-481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</si>
  <si>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26.12.2014 № 01-01-06/06-636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</si>
  <si>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Объём погашения 
в 2018 году</t>
  </si>
  <si>
    <t>Объём погашения 
в 2019 году</t>
  </si>
  <si>
    <t>соглашение от 12.05.2015 № 01-01-06/06-59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</si>
  <si>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13.05.2016 № 01-01-06/06-85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</si>
  <si>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r>
      <t>Приложение 47</t>
    </r>
    <r>
      <rPr>
        <sz val="12"/>
        <color indexed="8"/>
        <rFont val="Times New Roman"/>
        <family val="1"/>
      </rPr>
      <t xml:space="preserve">
к закону Тверской области 
«Об областном бюджете Тверской области на 2017 год
и на плановый период 2018 и 2019 годов»</t>
    </r>
  </si>
  <si>
    <t>Бюджетные кредиты, полученные за счет средств федерального бюджета для частичного покрытия дефицита бюджета</t>
  </si>
  <si>
    <t>соглашение от 14.12.2016 № 01-01-06/06-260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</si>
  <si>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-</t>
  </si>
  <si>
    <t xml:space="preserve">Программа государственных внутренних заимствований Тверской области 
на 2017 год и на плановый период 2018 и 2019 годов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</si>
</sst>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  <numFmt numFmtId="177" formatCode="_-* #,##0.0\ _₽_-;\-* #,##0.0\ _₽_-;_-* &quot;-&quot;?\ _₽_-;_-@_-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2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72" fontId="2" fillId="32" borderId="10" xfId="59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72" fontId="6" fillId="32" borderId="10" xfId="52" applyNumberFormat="1" applyFont="1" applyFill="1" applyBorder="1" applyAlignment="1">
      <alignment horizontal="right" vertical="top" wrapText="1" indent="1"/>
      <protection/>
    </xf>
    <xf numFmtId="0" fontId="2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vertical="top"/>
      <protection/>
    </xf>
    <xf numFmtId="0" fontId="2" fillId="32" borderId="0" xfId="52" applyFont="1" applyFill="1" applyAlignment="1">
      <alignment horizontal="right" wrapText="1"/>
      <protection/>
    </xf>
    <xf numFmtId="172" fontId="2" fillId="32" borderId="10" xfId="59" applyNumberFormat="1" applyFont="1" applyFill="1" applyBorder="1" applyAlignment="1">
      <alignment horizontal="right" vertical="top" wrapText="1" indent="1"/>
    </xf>
    <xf numFmtId="0" fontId="9" fillId="32" borderId="10" xfId="52" applyFont="1" applyFill="1" applyBorder="1" applyAlignment="1">
      <alignment horizontal="justify" vertical="top" wrapText="1"/>
      <protection/>
    </xf>
    <xf numFmtId="172" fontId="6" fillId="32" borderId="10" xfId="59" applyNumberFormat="1" applyFont="1" applyFill="1" applyBorder="1" applyAlignment="1">
      <alignment horizontal="right" vertical="top" wrapText="1" indent="1"/>
    </xf>
    <xf numFmtId="0" fontId="1" fillId="32" borderId="0" xfId="52" applyFill="1">
      <alignment horizontal="justify" vertical="top" wrapText="1"/>
      <protection/>
    </xf>
    <xf numFmtId="0" fontId="11" fillId="32" borderId="0" xfId="0" applyFont="1" applyFill="1" applyAlignment="1">
      <alignment vertical="center" wrapText="1"/>
    </xf>
    <xf numFmtId="0" fontId="3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horizontal="right" vertical="top" wrapText="1"/>
      <protection/>
    </xf>
    <xf numFmtId="0" fontId="7" fillId="32" borderId="10" xfId="52" applyFont="1" applyFill="1" applyBorder="1" applyAlignment="1">
      <alignment horizontal="center" vertical="center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173" fontId="3" fillId="32" borderId="0" xfId="52" applyNumberFormat="1" applyFont="1" applyFill="1">
      <alignment horizontal="justify" vertical="top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3" borderId="10" xfId="52" applyFont="1" applyFill="1" applyBorder="1" applyAlignment="1">
      <alignment horizontal="left" vertical="top" wrapText="1" indent="1"/>
      <protection/>
    </xf>
    <xf numFmtId="172" fontId="2" fillId="33" borderId="10" xfId="59" applyNumberFormat="1" applyFont="1" applyFill="1" applyBorder="1" applyAlignment="1">
      <alignment horizontal="right" vertical="top" wrapText="1" indent="1"/>
    </xf>
    <xf numFmtId="172" fontId="2" fillId="33" borderId="10" xfId="59" applyNumberFormat="1" applyFont="1" applyFill="1" applyBorder="1" applyAlignment="1">
      <alignment horizontal="right" vertical="top" wrapText="1" indent="1"/>
    </xf>
    <xf numFmtId="0" fontId="2" fillId="33" borderId="10" xfId="52" applyFont="1" applyFill="1" applyBorder="1" applyAlignment="1">
      <alignment horizontal="center" vertical="top" wrapText="1"/>
      <protection/>
    </xf>
    <xf numFmtId="172" fontId="2" fillId="33" borderId="10" xfId="61" applyNumberFormat="1" applyFont="1" applyFill="1" applyBorder="1" applyAlignment="1">
      <alignment horizontal="right" vertical="top" wrapText="1" indent="1"/>
    </xf>
    <xf numFmtId="0" fontId="3" fillId="33" borderId="0" xfId="52" applyFont="1" applyFill="1">
      <alignment horizontal="justify" vertical="top" wrapText="1"/>
      <protection/>
    </xf>
    <xf numFmtId="172" fontId="1" fillId="32" borderId="0" xfId="52" applyNumberFormat="1" applyFill="1">
      <alignment horizontal="justify" vertical="top" wrapText="1"/>
      <protection/>
    </xf>
    <xf numFmtId="177" fontId="1" fillId="32" borderId="0" xfId="52" applyNumberFormat="1" applyFill="1">
      <alignment horizontal="justify" vertical="top" wrapText="1"/>
      <protection/>
    </xf>
    <xf numFmtId="0" fontId="11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horizontal="justify" vertical="center" wrapText="1"/>
      <protection/>
    </xf>
    <xf numFmtId="0" fontId="2" fillId="32" borderId="0" xfId="52" applyFont="1" applyFill="1" applyAlignment="1">
      <alignment horizontal="justify" vertical="top" wrapText="1"/>
      <protection/>
    </xf>
    <xf numFmtId="0" fontId="10" fillId="32" borderId="0" xfId="52" applyFont="1" applyFill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left" vertical="top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Normal="120" zoomScaleSheetLayoutView="100" zoomScalePageLayoutView="0" workbookViewId="0" topLeftCell="A16">
      <selection activeCell="D30" sqref="D30"/>
    </sheetView>
  </sheetViews>
  <sheetFormatPr defaultColWidth="14.75390625" defaultRowHeight="12.75"/>
  <cols>
    <col min="1" max="1" width="8.25390625" style="13" customWidth="1"/>
    <col min="2" max="2" width="39.00390625" style="13" customWidth="1"/>
    <col min="3" max="3" width="17.125" style="13" customWidth="1"/>
    <col min="4" max="4" width="16.75390625" style="13" customWidth="1"/>
    <col min="5" max="5" width="16.875" style="13" customWidth="1"/>
    <col min="6" max="16384" width="14.75390625" style="13" customWidth="1"/>
  </cols>
  <sheetData>
    <row r="1" spans="1:5" ht="96.75" customHeight="1">
      <c r="A1" s="14"/>
      <c r="B1" s="31" t="s">
        <v>32</v>
      </c>
      <c r="C1" s="31"/>
      <c r="D1" s="31"/>
      <c r="E1" s="31"/>
    </row>
    <row r="2" spans="1:5" s="7" customFormat="1" ht="54" customHeight="1">
      <c r="A2" s="37" t="s">
        <v>36</v>
      </c>
      <c r="B2" s="37"/>
      <c r="C2" s="37"/>
      <c r="D2" s="37"/>
      <c r="E2" s="37"/>
    </row>
    <row r="3" spans="1:5" s="7" customFormat="1" ht="39" customHeight="1">
      <c r="A3" s="35" t="s">
        <v>13</v>
      </c>
      <c r="B3" s="35"/>
      <c r="C3" s="35"/>
      <c r="D3" s="35"/>
      <c r="E3" s="35"/>
    </row>
    <row r="4" spans="1:5" s="15" customFormat="1" ht="15.75">
      <c r="A4" s="34" t="s">
        <v>19</v>
      </c>
      <c r="B4" s="34"/>
      <c r="C4" s="22"/>
      <c r="D4" s="7"/>
      <c r="E4" s="7"/>
    </row>
    <row r="5" spans="1:5" s="15" customFormat="1" ht="15.75">
      <c r="A5" s="8"/>
      <c r="B5" s="7"/>
      <c r="C5" s="7"/>
      <c r="D5" s="7"/>
      <c r="E5" s="16" t="s">
        <v>0</v>
      </c>
    </row>
    <row r="6" spans="1:5" s="18" customFormat="1" ht="31.5">
      <c r="A6" s="1" t="s">
        <v>1</v>
      </c>
      <c r="B6" s="1" t="s">
        <v>2</v>
      </c>
      <c r="C6" s="1" t="s">
        <v>16</v>
      </c>
      <c r="D6" s="1" t="s">
        <v>20</v>
      </c>
      <c r="E6" s="17" t="s">
        <v>21</v>
      </c>
    </row>
    <row r="7" spans="1:5" s="19" customFormat="1" ht="15.7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s="15" customFormat="1" ht="48" customHeight="1">
      <c r="A8" s="2">
        <v>1</v>
      </c>
      <c r="B8" s="23" t="s">
        <v>3</v>
      </c>
      <c r="C8" s="4">
        <v>22583427.8</v>
      </c>
      <c r="D8" s="4">
        <v>21892766.6</v>
      </c>
      <c r="E8" s="4">
        <v>21765423.6</v>
      </c>
    </row>
    <row r="9" spans="1:5" s="15" customFormat="1" ht="95.25" customHeight="1">
      <c r="A9" s="2">
        <v>2</v>
      </c>
      <c r="B9" s="23" t="s">
        <v>14</v>
      </c>
      <c r="C9" s="24">
        <v>3750000</v>
      </c>
      <c r="D9" s="24">
        <v>3790000</v>
      </c>
      <c r="E9" s="24">
        <v>3920000</v>
      </c>
    </row>
    <row r="10" spans="1:5" s="28" customFormat="1" ht="78" customHeight="1">
      <c r="A10" s="26">
        <v>3</v>
      </c>
      <c r="B10" s="23" t="s">
        <v>33</v>
      </c>
      <c r="C10" s="27">
        <v>2363203</v>
      </c>
      <c r="D10" s="27">
        <v>0</v>
      </c>
      <c r="E10" s="27">
        <v>0</v>
      </c>
    </row>
    <row r="11" spans="1:5" s="15" customFormat="1" ht="21.75" customHeight="1">
      <c r="A11" s="1"/>
      <c r="B11" s="38" t="s">
        <v>11</v>
      </c>
      <c r="C11" s="6">
        <f>SUM(C8:C10)</f>
        <v>28696630.8</v>
      </c>
      <c r="D11" s="6">
        <f>SUM(D8:D10)</f>
        <v>25682766.6</v>
      </c>
      <c r="E11" s="6">
        <f>SUM(E8:E10)</f>
        <v>25685423.6</v>
      </c>
    </row>
    <row r="12" spans="1:5" s="15" customFormat="1" ht="15.75">
      <c r="A12" s="7"/>
      <c r="B12" s="7"/>
      <c r="C12" s="7"/>
      <c r="D12" s="7"/>
      <c r="E12" s="7"/>
    </row>
    <row r="13" spans="1:5" s="15" customFormat="1" ht="50.25" customHeight="1">
      <c r="A13" s="36" t="s">
        <v>12</v>
      </c>
      <c r="B13" s="36"/>
      <c r="C13" s="36"/>
      <c r="D13" s="36"/>
      <c r="E13" s="36"/>
    </row>
    <row r="14" spans="1:5" s="15" customFormat="1" ht="78" customHeight="1">
      <c r="A14" s="32" t="s">
        <v>25</v>
      </c>
      <c r="B14" s="32"/>
      <c r="C14" s="32"/>
      <c r="D14" s="33"/>
      <c r="E14" s="33"/>
    </row>
    <row r="15" spans="1:7" s="15" customFormat="1" ht="78" customHeight="1">
      <c r="A15" s="32" t="s">
        <v>22</v>
      </c>
      <c r="B15" s="32"/>
      <c r="C15" s="32"/>
      <c r="D15" s="33"/>
      <c r="E15" s="33"/>
      <c r="G15" s="20"/>
    </row>
    <row r="16" spans="1:5" s="15" customFormat="1" ht="73.5" customHeight="1">
      <c r="A16" s="32" t="s">
        <v>23</v>
      </c>
      <c r="B16" s="32"/>
      <c r="C16" s="32"/>
      <c r="D16" s="33"/>
      <c r="E16" s="33"/>
    </row>
    <row r="17" spans="1:5" s="15" customFormat="1" ht="33" customHeight="1">
      <c r="A17" s="8" t="s">
        <v>24</v>
      </c>
      <c r="B17" s="8"/>
      <c r="C17" s="8"/>
      <c r="D17" s="7"/>
      <c r="E17" s="7"/>
    </row>
    <row r="18" spans="1:5" s="15" customFormat="1" ht="14.25" customHeight="1">
      <c r="A18" s="7"/>
      <c r="B18" s="7"/>
      <c r="C18" s="7"/>
      <c r="D18" s="7"/>
      <c r="E18" s="9" t="s">
        <v>0</v>
      </c>
    </row>
    <row r="19" spans="1:5" s="15" customFormat="1" ht="48.75" customHeight="1">
      <c r="A19" s="1" t="s">
        <v>4</v>
      </c>
      <c r="B19" s="1" t="s">
        <v>5</v>
      </c>
      <c r="C19" s="1" t="s">
        <v>17</v>
      </c>
      <c r="D19" s="1" t="s">
        <v>28</v>
      </c>
      <c r="E19" s="1" t="s">
        <v>29</v>
      </c>
    </row>
    <row r="20" spans="1:5" s="21" customFormat="1" ht="15.75">
      <c r="A20" s="1">
        <v>1</v>
      </c>
      <c r="B20" s="1">
        <v>2</v>
      </c>
      <c r="C20" s="1">
        <v>3</v>
      </c>
      <c r="D20" s="1">
        <v>4</v>
      </c>
      <c r="E20" s="1">
        <v>5</v>
      </c>
    </row>
    <row r="21" spans="1:5" s="19" customFormat="1" ht="47.25">
      <c r="A21" s="2">
        <v>1</v>
      </c>
      <c r="B21" s="3" t="s">
        <v>6</v>
      </c>
      <c r="C21" s="10">
        <f>C23+C30+C31</f>
        <v>26836119.9</v>
      </c>
      <c r="D21" s="10">
        <f>D23+D30+D31</f>
        <v>24932766.6</v>
      </c>
      <c r="E21" s="10">
        <f>E23+E30+E31</f>
        <v>28073095</v>
      </c>
    </row>
    <row r="22" spans="1:5" s="15" customFormat="1" ht="15.75">
      <c r="A22" s="3"/>
      <c r="B22" s="3" t="s">
        <v>7</v>
      </c>
      <c r="C22" s="10"/>
      <c r="D22" s="10"/>
      <c r="E22" s="10"/>
    </row>
    <row r="23" spans="1:5" s="15" customFormat="1" ht="31.5">
      <c r="A23" s="3"/>
      <c r="B23" s="11" t="s">
        <v>8</v>
      </c>
      <c r="C23" s="10">
        <f>SUM(C24:C29)</f>
        <v>5563372.2</v>
      </c>
      <c r="D23" s="10">
        <f>SUM(D24:D29)</f>
        <v>4439338.8</v>
      </c>
      <c r="E23" s="10">
        <f>SUM(E24:E29)</f>
        <v>5270328.4</v>
      </c>
    </row>
    <row r="24" spans="1:5" s="15" customFormat="1" ht="110.25">
      <c r="A24" s="3"/>
      <c r="B24" s="23" t="s">
        <v>26</v>
      </c>
      <c r="C24" s="10">
        <v>3948438</v>
      </c>
      <c r="D24" s="10">
        <v>0</v>
      </c>
      <c r="E24" s="10">
        <v>0</v>
      </c>
    </row>
    <row r="25" spans="1:5" s="15" customFormat="1" ht="110.25">
      <c r="A25" s="3"/>
      <c r="B25" s="23" t="s">
        <v>27</v>
      </c>
      <c r="C25" s="10">
        <v>577618.2</v>
      </c>
      <c r="D25" s="10">
        <v>0</v>
      </c>
      <c r="E25" s="10">
        <v>0</v>
      </c>
    </row>
    <row r="26" spans="1:5" s="15" customFormat="1" ht="110.25">
      <c r="A26" s="3"/>
      <c r="B26" s="23" t="s">
        <v>30</v>
      </c>
      <c r="C26" s="10">
        <v>1037316</v>
      </c>
      <c r="D26" s="10">
        <v>1555974</v>
      </c>
      <c r="E26" s="10">
        <v>0</v>
      </c>
    </row>
    <row r="27" spans="1:5" s="15" customFormat="1" ht="110.25">
      <c r="A27" s="3"/>
      <c r="B27" s="23" t="s">
        <v>31</v>
      </c>
      <c r="C27" s="10">
        <v>0</v>
      </c>
      <c r="D27" s="10">
        <v>2410434.8</v>
      </c>
      <c r="E27" s="10">
        <v>3615652.2</v>
      </c>
    </row>
    <row r="28" spans="1:5" s="15" customFormat="1" ht="110.25">
      <c r="A28" s="3"/>
      <c r="B28" s="23" t="s">
        <v>34</v>
      </c>
      <c r="C28" s="10" t="s">
        <v>35</v>
      </c>
      <c r="D28" s="10">
        <v>472930</v>
      </c>
      <c r="E28" s="10">
        <v>709395</v>
      </c>
    </row>
    <row r="29" spans="1:5" s="15" customFormat="1" ht="63">
      <c r="A29" s="3"/>
      <c r="B29" s="11" t="s">
        <v>18</v>
      </c>
      <c r="C29" s="10">
        <v>0</v>
      </c>
      <c r="D29" s="10" t="s">
        <v>35</v>
      </c>
      <c r="E29" s="10">
        <v>945281.2</v>
      </c>
    </row>
    <row r="30" spans="1:5" s="15" customFormat="1" ht="27.75" customHeight="1">
      <c r="A30" s="3"/>
      <c r="B30" s="11" t="s">
        <v>9</v>
      </c>
      <c r="C30" s="10">
        <v>17522747.7</v>
      </c>
      <c r="D30" s="10">
        <v>16703427.8</v>
      </c>
      <c r="E30" s="10">
        <v>18882766.6</v>
      </c>
    </row>
    <row r="31" spans="1:5" s="15" customFormat="1" ht="78.75">
      <c r="A31" s="3"/>
      <c r="B31" s="11" t="s">
        <v>15</v>
      </c>
      <c r="C31" s="25">
        <f>C9</f>
        <v>3750000</v>
      </c>
      <c r="D31" s="25">
        <f>D9</f>
        <v>3790000</v>
      </c>
      <c r="E31" s="25">
        <f>E9</f>
        <v>3920000</v>
      </c>
    </row>
    <row r="32" spans="1:5" s="15" customFormat="1" ht="15.75">
      <c r="A32" s="2">
        <v>2</v>
      </c>
      <c r="B32" s="3" t="s">
        <v>10</v>
      </c>
      <c r="C32" s="4">
        <v>1500000</v>
      </c>
      <c r="D32" s="4">
        <v>750000</v>
      </c>
      <c r="E32" s="4">
        <v>0</v>
      </c>
    </row>
    <row r="33" spans="1:5" ht="18.75">
      <c r="A33" s="3"/>
      <c r="B33" s="5" t="s">
        <v>11</v>
      </c>
      <c r="C33" s="12">
        <f>C21+C32</f>
        <v>28336119.9</v>
      </c>
      <c r="D33" s="12">
        <f>D21+D32</f>
        <v>25682766.6</v>
      </c>
      <c r="E33" s="12">
        <f>E21+E32</f>
        <v>28073095</v>
      </c>
    </row>
    <row r="39" spans="3:5" ht="18.75">
      <c r="C39" s="29"/>
      <c r="D39" s="30"/>
      <c r="E39" s="30"/>
    </row>
  </sheetData>
  <sheetProtection/>
  <mergeCells count="8">
    <mergeCell ref="B1:E1"/>
    <mergeCell ref="A16:E16"/>
    <mergeCell ref="A2:E2"/>
    <mergeCell ref="A4:B4"/>
    <mergeCell ref="A15:E15"/>
    <mergeCell ref="A3:E3"/>
    <mergeCell ref="A14:E14"/>
    <mergeCell ref="A13:E13"/>
  </mergeCells>
  <printOptions horizontalCentered="1"/>
  <pageMargins left="0.984251968503937" right="0.5905511811023623" top="0.5905511811023623" bottom="0.5905511811023623" header="0.3937007874015748" footer="0.3937007874015748"/>
  <pageSetup fitToHeight="2" fitToWidth="1" horizontalDpi="600" verticalDpi="600" orientation="portrait" paperSize="9" scale="80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stiu</cp:lastModifiedBy>
  <cp:lastPrinted>2016-12-28T11:56:12Z</cp:lastPrinted>
  <dcterms:created xsi:type="dcterms:W3CDTF">2008-09-17T06:31:37Z</dcterms:created>
  <dcterms:modified xsi:type="dcterms:W3CDTF">2016-12-28T11:57:17Z</dcterms:modified>
  <cp:category/>
  <cp:version/>
  <cp:contentType/>
  <cp:contentStatus/>
</cp:coreProperties>
</file>